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235" windowHeight="104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<sst xmlns="http://schemas.openxmlformats.org/spreadsheetml/2006/main" count="49" uniqueCount="41">
  <si>
    <t>E-Commerce</t>
  </si>
  <si>
    <t>Subscription</t>
  </si>
  <si>
    <t>Advertising</t>
  </si>
  <si>
    <t>Visits</t>
  </si>
  <si>
    <t>Pages per visit</t>
  </si>
  <si>
    <t>Total Page Views</t>
  </si>
  <si>
    <t>Impressions Per Page</t>
  </si>
  <si>
    <t>CPM Rate</t>
  </si>
  <si>
    <t>Total Impressions</t>
  </si>
  <si>
    <t>Total Revenue</t>
  </si>
  <si>
    <t>Conversion</t>
  </si>
  <si>
    <t>Avg Tranaction</t>
  </si>
  <si>
    <t>Unqiue Visits</t>
  </si>
  <si>
    <t>Subscription Price</t>
  </si>
  <si>
    <t>Churn Rate</t>
  </si>
  <si>
    <t>DIGITAL START-UP FINANCIAL MODEL</t>
  </si>
  <si>
    <t>REVENUE</t>
  </si>
  <si>
    <t>COSTS</t>
  </si>
  <si>
    <t>Human Resources</t>
  </si>
  <si>
    <t>Employee #1</t>
  </si>
  <si>
    <t>Employee #2</t>
  </si>
  <si>
    <t>Employee #3</t>
  </si>
  <si>
    <t>Employee #4</t>
  </si>
  <si>
    <t>Marketing</t>
  </si>
  <si>
    <t>Adwords</t>
  </si>
  <si>
    <t>Facebook Ads</t>
  </si>
  <si>
    <t>Infrastructure</t>
  </si>
  <si>
    <t>Hosting</t>
  </si>
  <si>
    <t>Servers</t>
  </si>
  <si>
    <t>Interns</t>
  </si>
  <si>
    <t>Rent</t>
  </si>
  <si>
    <t>Supplies</t>
  </si>
  <si>
    <t>General &amp; Admin</t>
  </si>
  <si>
    <t>Total Costs</t>
  </si>
  <si>
    <t>Total HR Costs</t>
  </si>
  <si>
    <t>Total Marketing Costs</t>
  </si>
  <si>
    <t>Total Infrastrucutre Costs</t>
  </si>
  <si>
    <t>Total G&amp;A</t>
  </si>
  <si>
    <t>Revenue</t>
  </si>
  <si>
    <t>Costs</t>
  </si>
  <si>
    <t>Income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</si>
</sst>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</numFmts>
  <fonts count="8">
    <font>
      <sz val="10"/>
      <name val="Arial"/>
      <family val="0"/>
    </font>
    <font>
      <sz val="10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8"/>
      <name val="Arial"/>
      <family val="0"/>
    </font>
    <font>
      <b/>
      <sz val="12"/>
      <color indexed="10"/>
      <name val="Calibri"/>
      <family val="2"/>
    </font>
    <font>
      <b/>
      <sz val="10"/>
      <color indexed="10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3" fillId="0" borderId="0" xfId="0" applyFont="1" applyAlignment="1">
      <alignment/>
    </xf>
    <xf numFmtId="0" fontId="4" fillId="3" borderId="0" xfId="0" applyFont="1" applyFill="1" applyAlignment="1">
      <alignment/>
    </xf>
    <xf numFmtId="165" fontId="3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9" fontId="1" fillId="0" borderId="0" xfId="0" applyNumberFormat="1" applyFont="1" applyAlignment="1">
      <alignment/>
    </xf>
    <xf numFmtId="6" fontId="1" fillId="0" borderId="1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2" fillId="4" borderId="0" xfId="0" applyFont="1" applyFill="1" applyAlignment="1">
      <alignment/>
    </xf>
    <xf numFmtId="165" fontId="1" fillId="0" borderId="1" xfId="0" applyNumberFormat="1" applyFont="1" applyBorder="1" applyAlignment="1">
      <alignment/>
    </xf>
    <xf numFmtId="0" fontId="3" fillId="0" borderId="0" xfId="0" applyFont="1" applyBorder="1" applyAlignment="1">
      <alignment/>
    </xf>
    <xf numFmtId="6" fontId="3" fillId="0" borderId="0" xfId="0" applyNumberFormat="1" applyFont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165" fontId="3" fillId="0" borderId="0" xfId="0" applyNumberFormat="1" applyFont="1" applyFill="1" applyAlignment="1">
      <alignment/>
    </xf>
    <xf numFmtId="6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1" fillId="0" borderId="1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165" fontId="3" fillId="0" borderId="1" xfId="0" applyNumberFormat="1" applyFont="1" applyFill="1" applyBorder="1" applyAlignment="1">
      <alignment/>
    </xf>
    <xf numFmtId="6" fontId="3" fillId="0" borderId="2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4"/>
  <sheetViews>
    <sheetView tabSelected="1" workbookViewId="0" topLeftCell="A1">
      <selection activeCell="S5" sqref="S5"/>
    </sheetView>
  </sheetViews>
  <sheetFormatPr defaultColWidth="9.140625" defaultRowHeight="12.75"/>
  <cols>
    <col min="1" max="1" width="2.421875" style="4" customWidth="1"/>
    <col min="2" max="2" width="15.8515625" style="4" customWidth="1"/>
    <col min="3" max="3" width="10.8515625" style="4" bestFit="1" customWidth="1"/>
    <col min="4" max="16384" width="9.140625" style="4" customWidth="1"/>
  </cols>
  <sheetData>
    <row r="1" spans="1:2" s="3" customFormat="1" ht="15.75">
      <c r="A1" s="2" t="s">
        <v>15</v>
      </c>
      <c r="B1" s="2"/>
    </row>
    <row r="2" spans="3:14" s="5" customFormat="1" ht="15">
      <c r="C2" s="5">
        <v>1</v>
      </c>
      <c r="D2" s="5">
        <v>2</v>
      </c>
      <c r="E2" s="5">
        <v>3</v>
      </c>
      <c r="F2" s="5">
        <v>4</v>
      </c>
      <c r="G2" s="5">
        <v>5</v>
      </c>
      <c r="H2" s="5">
        <v>6</v>
      </c>
      <c r="I2" s="5">
        <v>7</v>
      </c>
      <c r="J2" s="5">
        <v>8</v>
      </c>
      <c r="K2" s="5">
        <v>9</v>
      </c>
      <c r="L2" s="5">
        <v>10</v>
      </c>
      <c r="M2" s="5">
        <v>11</v>
      </c>
      <c r="N2" s="5">
        <v>12</v>
      </c>
    </row>
    <row r="3" spans="1:2" s="18" customFormat="1" ht="15.75">
      <c r="A3" s="12" t="s">
        <v>38</v>
      </c>
      <c r="B3" s="12"/>
    </row>
    <row r="4" spans="1:14" s="18" customFormat="1" ht="15.75">
      <c r="A4" s="12"/>
      <c r="B4" s="12" t="s">
        <v>0</v>
      </c>
      <c r="C4" s="20">
        <f>C18</f>
        <v>1000</v>
      </c>
      <c r="D4" s="20">
        <f aca="true" t="shared" si="0" ref="D4:N4">D18</f>
        <v>1000</v>
      </c>
      <c r="E4" s="20">
        <f t="shared" si="0"/>
        <v>1000</v>
      </c>
      <c r="F4" s="20">
        <f t="shared" si="0"/>
        <v>1000</v>
      </c>
      <c r="G4" s="20">
        <f t="shared" si="0"/>
        <v>1000</v>
      </c>
      <c r="H4" s="20">
        <f t="shared" si="0"/>
        <v>1000</v>
      </c>
      <c r="I4" s="20">
        <f t="shared" si="0"/>
        <v>1000</v>
      </c>
      <c r="J4" s="20">
        <f t="shared" si="0"/>
        <v>1000</v>
      </c>
      <c r="K4" s="20">
        <f t="shared" si="0"/>
        <v>1000</v>
      </c>
      <c r="L4" s="20">
        <f t="shared" si="0"/>
        <v>1000</v>
      </c>
      <c r="M4" s="20">
        <f t="shared" si="0"/>
        <v>1000</v>
      </c>
      <c r="N4" s="20">
        <f t="shared" si="0"/>
        <v>1000</v>
      </c>
    </row>
    <row r="5" spans="1:14" s="18" customFormat="1" ht="15.75">
      <c r="A5" s="12"/>
      <c r="B5" s="12" t="s">
        <v>1</v>
      </c>
      <c r="C5" s="21">
        <f>C26</f>
        <v>37.5</v>
      </c>
      <c r="D5" s="21">
        <f aca="true" t="shared" si="1" ref="D5:N5">D26</f>
        <v>71.25</v>
      </c>
      <c r="E5" s="21">
        <f t="shared" si="1"/>
        <v>101.625</v>
      </c>
      <c r="F5" s="21">
        <f t="shared" si="1"/>
        <v>128.9625</v>
      </c>
      <c r="G5" s="21">
        <f t="shared" si="1"/>
        <v>153.56625</v>
      </c>
      <c r="H5" s="21">
        <f t="shared" si="1"/>
        <v>175.709625</v>
      </c>
      <c r="I5" s="21">
        <f t="shared" si="1"/>
        <v>195.63866249999998</v>
      </c>
      <c r="J5" s="21">
        <f t="shared" si="1"/>
        <v>213.57479625</v>
      </c>
      <c r="K5" s="21">
        <f t="shared" si="1"/>
        <v>229.717316625</v>
      </c>
      <c r="L5" s="21">
        <f t="shared" si="1"/>
        <v>244.24558496249998</v>
      </c>
      <c r="M5" s="21">
        <f t="shared" si="1"/>
        <v>257.3210264662499</v>
      </c>
      <c r="N5" s="21">
        <f t="shared" si="1"/>
        <v>269.08892381962494</v>
      </c>
    </row>
    <row r="6" spans="1:14" s="18" customFormat="1" ht="15.75">
      <c r="A6" s="12"/>
      <c r="B6" s="12" t="s">
        <v>2</v>
      </c>
      <c r="C6" s="22">
        <f>C36</f>
        <v>1000</v>
      </c>
      <c r="D6" s="22">
        <f aca="true" t="shared" si="2" ref="D6:N6">D36</f>
        <v>1000</v>
      </c>
      <c r="E6" s="22">
        <f t="shared" si="2"/>
        <v>1000</v>
      </c>
      <c r="F6" s="22">
        <f t="shared" si="2"/>
        <v>1000</v>
      </c>
      <c r="G6" s="22">
        <f t="shared" si="2"/>
        <v>1000</v>
      </c>
      <c r="H6" s="22">
        <f t="shared" si="2"/>
        <v>1000</v>
      </c>
      <c r="I6" s="22">
        <f t="shared" si="2"/>
        <v>1000</v>
      </c>
      <c r="J6" s="22">
        <f t="shared" si="2"/>
        <v>1000</v>
      </c>
      <c r="K6" s="22">
        <f t="shared" si="2"/>
        <v>1000</v>
      </c>
      <c r="L6" s="22">
        <f t="shared" si="2"/>
        <v>1000</v>
      </c>
      <c r="M6" s="22">
        <f t="shared" si="2"/>
        <v>1000</v>
      </c>
      <c r="N6" s="22">
        <f t="shared" si="2"/>
        <v>1000</v>
      </c>
    </row>
    <row r="7" spans="1:14" s="18" customFormat="1" ht="15.75">
      <c r="A7" s="12" t="s">
        <v>9</v>
      </c>
      <c r="B7" s="12"/>
      <c r="C7" s="19">
        <f>SUM(C4:C6)</f>
        <v>2037.5</v>
      </c>
      <c r="D7" s="19">
        <f aca="true" t="shared" si="3" ref="D7:N7">SUM(D4:D6)</f>
        <v>2071.25</v>
      </c>
      <c r="E7" s="19">
        <f t="shared" si="3"/>
        <v>2101.625</v>
      </c>
      <c r="F7" s="19">
        <f t="shared" si="3"/>
        <v>2128.9625</v>
      </c>
      <c r="G7" s="19">
        <f t="shared" si="3"/>
        <v>2153.56625</v>
      </c>
      <c r="H7" s="19">
        <f t="shared" si="3"/>
        <v>2175.709625</v>
      </c>
      <c r="I7" s="19">
        <f t="shared" si="3"/>
        <v>2195.6386625</v>
      </c>
      <c r="J7" s="19">
        <f t="shared" si="3"/>
        <v>2213.57479625</v>
      </c>
      <c r="K7" s="19">
        <f t="shared" si="3"/>
        <v>2229.717316625</v>
      </c>
      <c r="L7" s="19">
        <f t="shared" si="3"/>
        <v>2244.2455849625003</v>
      </c>
      <c r="M7" s="19">
        <f t="shared" si="3"/>
        <v>2257.32102646625</v>
      </c>
      <c r="N7" s="19">
        <f t="shared" si="3"/>
        <v>2269.088923819625</v>
      </c>
    </row>
    <row r="8" spans="1:14" s="18" customFormat="1" ht="15.75">
      <c r="A8" s="12"/>
      <c r="B8" s="1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</row>
    <row r="9" spans="1:15" s="18" customFormat="1" ht="15.75">
      <c r="A9" s="12" t="s">
        <v>39</v>
      </c>
      <c r="B9" s="12"/>
      <c r="C9" s="24">
        <f>C64</f>
        <v>10350</v>
      </c>
      <c r="D9" s="24">
        <f aca="true" t="shared" si="4" ref="D9:N9">D64</f>
        <v>10390</v>
      </c>
      <c r="E9" s="24">
        <f t="shared" si="4"/>
        <v>10438</v>
      </c>
      <c r="F9" s="24">
        <f t="shared" si="4"/>
        <v>14495.6</v>
      </c>
      <c r="G9" s="24">
        <f t="shared" si="4"/>
        <v>14564.72</v>
      </c>
      <c r="H9" s="24">
        <f t="shared" si="4"/>
        <v>14647.664</v>
      </c>
      <c r="I9" s="24">
        <f t="shared" si="4"/>
        <v>17747.1968</v>
      </c>
      <c r="J9" s="24">
        <f t="shared" si="4"/>
        <v>17866.63616</v>
      </c>
      <c r="K9" s="24">
        <f t="shared" si="4"/>
        <v>18009.963392</v>
      </c>
      <c r="L9" s="24">
        <f t="shared" si="4"/>
        <v>18181.9560704</v>
      </c>
      <c r="M9" s="24">
        <f t="shared" si="4"/>
        <v>18388.347284479998</v>
      </c>
      <c r="N9" s="24">
        <f t="shared" si="4"/>
        <v>18636.016741376</v>
      </c>
      <c r="O9" s="23"/>
    </row>
    <row r="10" spans="1:15" s="18" customFormat="1" ht="16.5" thickBot="1">
      <c r="A10" s="12" t="s">
        <v>40</v>
      </c>
      <c r="B10" s="12"/>
      <c r="C10" s="25">
        <f>C7-C9</f>
        <v>-8312.5</v>
      </c>
      <c r="D10" s="25">
        <f>D7-D9</f>
        <v>-8318.75</v>
      </c>
      <c r="E10" s="25">
        <f>E7-E9</f>
        <v>-8336.375</v>
      </c>
      <c r="F10" s="25">
        <f>F7-F9</f>
        <v>-12366.6375</v>
      </c>
      <c r="G10" s="25">
        <f>G7-G9</f>
        <v>-12411.15375</v>
      </c>
      <c r="H10" s="25">
        <f>H7-H9</f>
        <v>-12471.954375000001</v>
      </c>
      <c r="I10" s="25">
        <f>I7-I9</f>
        <v>-15551.558137500002</v>
      </c>
      <c r="J10" s="25">
        <f>J7-J9</f>
        <v>-15653.06136375</v>
      </c>
      <c r="K10" s="25">
        <f>K7-K9</f>
        <v>-15780.246075375002</v>
      </c>
      <c r="L10" s="25">
        <f>L7-L9</f>
        <v>-15937.7104854375</v>
      </c>
      <c r="M10" s="25">
        <f>M7-M9</f>
        <v>-16131.026258013748</v>
      </c>
      <c r="N10" s="25">
        <f>N7-N9</f>
        <v>-16366.927817556374</v>
      </c>
      <c r="O10" s="23"/>
    </row>
    <row r="11" spans="1:15" s="18" customFormat="1" ht="16.5" thickTop="1">
      <c r="A11" s="17"/>
      <c r="B11" s="17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</row>
    <row r="12" s="13" customFormat="1" ht="15.75">
      <c r="A12" s="13" t="s">
        <v>16</v>
      </c>
    </row>
    <row r="13" s="12" customFormat="1" ht="15.75"/>
    <row r="14" spans="1:14" s="5" customFormat="1" ht="15">
      <c r="A14" s="5" t="s">
        <v>0</v>
      </c>
      <c r="C14" s="5">
        <v>1</v>
      </c>
      <c r="D14" s="5">
        <v>2</v>
      </c>
      <c r="E14" s="5">
        <v>3</v>
      </c>
      <c r="F14" s="5">
        <v>4</v>
      </c>
      <c r="G14" s="5">
        <v>5</v>
      </c>
      <c r="H14" s="5">
        <v>6</v>
      </c>
      <c r="I14" s="5">
        <v>7</v>
      </c>
      <c r="J14" s="5">
        <v>8</v>
      </c>
      <c r="K14" s="5">
        <v>9</v>
      </c>
      <c r="L14" s="5">
        <v>10</v>
      </c>
      <c r="M14" s="5">
        <v>11</v>
      </c>
      <c r="N14" s="5">
        <v>12</v>
      </c>
    </row>
    <row r="15" spans="1:14" s="1" customFormat="1" ht="12.75">
      <c r="A15" s="1" t="s">
        <v>3</v>
      </c>
      <c r="C15" s="11">
        <v>1000</v>
      </c>
      <c r="D15" s="11">
        <v>1000</v>
      </c>
      <c r="E15" s="11">
        <v>1000</v>
      </c>
      <c r="F15" s="11">
        <v>1000</v>
      </c>
      <c r="G15" s="11">
        <v>1000</v>
      </c>
      <c r="H15" s="11">
        <v>1000</v>
      </c>
      <c r="I15" s="11">
        <v>1000</v>
      </c>
      <c r="J15" s="11">
        <v>1000</v>
      </c>
      <c r="K15" s="11">
        <v>1000</v>
      </c>
      <c r="L15" s="11">
        <v>1000</v>
      </c>
      <c r="M15" s="11">
        <v>1000</v>
      </c>
      <c r="N15" s="11">
        <v>1000</v>
      </c>
    </row>
    <row r="16" spans="1:14" s="1" customFormat="1" ht="12.75">
      <c r="A16" s="1" t="s">
        <v>10</v>
      </c>
      <c r="C16" s="9">
        <v>0.02</v>
      </c>
      <c r="D16" s="9">
        <v>0.02</v>
      </c>
      <c r="E16" s="9">
        <v>0.02</v>
      </c>
      <c r="F16" s="9">
        <v>0.02</v>
      </c>
      <c r="G16" s="9">
        <v>0.02</v>
      </c>
      <c r="H16" s="9">
        <v>0.02</v>
      </c>
      <c r="I16" s="9">
        <v>0.02</v>
      </c>
      <c r="J16" s="9">
        <v>0.02</v>
      </c>
      <c r="K16" s="9">
        <v>0.02</v>
      </c>
      <c r="L16" s="9">
        <v>0.02</v>
      </c>
      <c r="M16" s="9">
        <v>0.02</v>
      </c>
      <c r="N16" s="9">
        <v>0.02</v>
      </c>
    </row>
    <row r="17" spans="1:14" s="1" customFormat="1" ht="12.75">
      <c r="A17" s="1" t="s">
        <v>11</v>
      </c>
      <c r="C17" s="10">
        <v>50</v>
      </c>
      <c r="D17" s="10">
        <v>50</v>
      </c>
      <c r="E17" s="10">
        <v>50</v>
      </c>
      <c r="F17" s="10">
        <v>50</v>
      </c>
      <c r="G17" s="10">
        <v>50</v>
      </c>
      <c r="H17" s="10">
        <v>50</v>
      </c>
      <c r="I17" s="10">
        <v>50</v>
      </c>
      <c r="J17" s="10">
        <v>50</v>
      </c>
      <c r="K17" s="10">
        <v>50</v>
      </c>
      <c r="L17" s="10">
        <v>50</v>
      </c>
      <c r="M17" s="10">
        <v>50</v>
      </c>
      <c r="N17" s="10">
        <v>50</v>
      </c>
    </row>
    <row r="18" spans="1:14" s="1" customFormat="1" ht="12.75">
      <c r="A18" s="4" t="s">
        <v>9</v>
      </c>
      <c r="B18" s="4"/>
      <c r="C18" s="16">
        <f>C15*C16*C17</f>
        <v>1000</v>
      </c>
      <c r="D18" s="16">
        <f aca="true" t="shared" si="5" ref="D18:N18">D15*D16*D17</f>
        <v>1000</v>
      </c>
      <c r="E18" s="16">
        <f t="shared" si="5"/>
        <v>1000</v>
      </c>
      <c r="F18" s="16">
        <f t="shared" si="5"/>
        <v>1000</v>
      </c>
      <c r="G18" s="16">
        <f t="shared" si="5"/>
        <v>1000</v>
      </c>
      <c r="H18" s="16">
        <f t="shared" si="5"/>
        <v>1000</v>
      </c>
      <c r="I18" s="16">
        <f t="shared" si="5"/>
        <v>1000</v>
      </c>
      <c r="J18" s="16">
        <f t="shared" si="5"/>
        <v>1000</v>
      </c>
      <c r="K18" s="16">
        <f t="shared" si="5"/>
        <v>1000</v>
      </c>
      <c r="L18" s="16">
        <f t="shared" si="5"/>
        <v>1000</v>
      </c>
      <c r="M18" s="16">
        <f t="shared" si="5"/>
        <v>1000</v>
      </c>
      <c r="N18" s="16">
        <f t="shared" si="5"/>
        <v>1000</v>
      </c>
    </row>
    <row r="19" s="1" customFormat="1" ht="12.75"/>
    <row r="20" s="1" customFormat="1" ht="12.75"/>
    <row r="21" spans="1:14" s="5" customFormat="1" ht="15">
      <c r="A21" s="5" t="s">
        <v>1</v>
      </c>
      <c r="C21" s="5">
        <v>1</v>
      </c>
      <c r="D21" s="5">
        <v>2</v>
      </c>
      <c r="E21" s="5">
        <v>3</v>
      </c>
      <c r="F21" s="5">
        <v>4</v>
      </c>
      <c r="G21" s="5">
        <v>5</v>
      </c>
      <c r="H21" s="5">
        <v>6</v>
      </c>
      <c r="I21" s="5">
        <v>7</v>
      </c>
      <c r="J21" s="5">
        <v>8</v>
      </c>
      <c r="K21" s="5">
        <v>9</v>
      </c>
      <c r="L21" s="5">
        <v>10</v>
      </c>
      <c r="M21" s="5">
        <v>11</v>
      </c>
      <c r="N21" s="5">
        <v>12</v>
      </c>
    </row>
    <row r="22" spans="1:14" s="1" customFormat="1" ht="12.75">
      <c r="A22" s="1" t="s">
        <v>12</v>
      </c>
      <c r="C22" s="1">
        <v>750</v>
      </c>
      <c r="D22" s="1">
        <v>750</v>
      </c>
      <c r="E22" s="1">
        <v>750</v>
      </c>
      <c r="F22" s="1">
        <v>750</v>
      </c>
      <c r="G22" s="1">
        <v>750</v>
      </c>
      <c r="H22" s="1">
        <v>750</v>
      </c>
      <c r="I22" s="1">
        <v>750</v>
      </c>
      <c r="J22" s="1">
        <v>750</v>
      </c>
      <c r="K22" s="1">
        <v>750</v>
      </c>
      <c r="L22" s="1">
        <v>750</v>
      </c>
      <c r="M22" s="1">
        <v>750</v>
      </c>
      <c r="N22" s="1">
        <v>750</v>
      </c>
    </row>
    <row r="23" spans="1:14" s="1" customFormat="1" ht="12.75">
      <c r="A23" s="1" t="s">
        <v>10</v>
      </c>
      <c r="C23" s="9">
        <v>0.01</v>
      </c>
      <c r="D23" s="9">
        <v>0.01</v>
      </c>
      <c r="E23" s="9">
        <v>0.01</v>
      </c>
      <c r="F23" s="9">
        <v>0.01</v>
      </c>
      <c r="G23" s="9">
        <v>0.01</v>
      </c>
      <c r="H23" s="9">
        <v>0.01</v>
      </c>
      <c r="I23" s="9">
        <v>0.01</v>
      </c>
      <c r="J23" s="9">
        <v>0.01</v>
      </c>
      <c r="K23" s="9">
        <v>0.01</v>
      </c>
      <c r="L23" s="9">
        <v>0.01</v>
      </c>
      <c r="M23" s="9">
        <v>0.01</v>
      </c>
      <c r="N23" s="9">
        <v>0.01</v>
      </c>
    </row>
    <row r="24" spans="1:14" s="1" customFormat="1" ht="12.75">
      <c r="A24" s="1" t="s">
        <v>14</v>
      </c>
      <c r="C24" s="9">
        <v>0.1</v>
      </c>
      <c r="D24" s="9">
        <v>0.1</v>
      </c>
      <c r="E24" s="9">
        <v>0.1</v>
      </c>
      <c r="F24" s="9">
        <v>0.1</v>
      </c>
      <c r="G24" s="9">
        <v>0.1</v>
      </c>
      <c r="H24" s="9">
        <v>0.1</v>
      </c>
      <c r="I24" s="9">
        <v>0.1</v>
      </c>
      <c r="J24" s="9">
        <v>0.1</v>
      </c>
      <c r="K24" s="9">
        <v>0.1</v>
      </c>
      <c r="L24" s="9">
        <v>0.1</v>
      </c>
      <c r="M24" s="9">
        <v>0.1</v>
      </c>
      <c r="N24" s="9">
        <v>0.1</v>
      </c>
    </row>
    <row r="25" spans="1:14" s="1" customFormat="1" ht="12.75">
      <c r="A25" s="1" t="s">
        <v>13</v>
      </c>
      <c r="C25" s="8">
        <v>5</v>
      </c>
      <c r="D25" s="8">
        <v>5</v>
      </c>
      <c r="E25" s="8">
        <v>5</v>
      </c>
      <c r="F25" s="8">
        <v>5</v>
      </c>
      <c r="G25" s="8">
        <v>5</v>
      </c>
      <c r="H25" s="8">
        <v>5</v>
      </c>
      <c r="I25" s="8">
        <v>5</v>
      </c>
      <c r="J25" s="8">
        <v>5</v>
      </c>
      <c r="K25" s="8">
        <v>5</v>
      </c>
      <c r="L25" s="8">
        <v>5</v>
      </c>
      <c r="M25" s="8">
        <v>5</v>
      </c>
      <c r="N25" s="8">
        <v>5</v>
      </c>
    </row>
    <row r="26" spans="1:14" s="1" customFormat="1" ht="12.75">
      <c r="A26" s="4" t="s">
        <v>9</v>
      </c>
      <c r="B26" s="4"/>
      <c r="C26" s="6">
        <f>C22*C23*C25</f>
        <v>37.5</v>
      </c>
      <c r="D26" s="6">
        <f>C26+(D22*D23*D25)-(C26*D24)</f>
        <v>71.25</v>
      </c>
      <c r="E26" s="6">
        <f aca="true" t="shared" si="6" ref="E26:N26">D26+(E22*E23*E25)-(D26*E24)</f>
        <v>101.625</v>
      </c>
      <c r="F26" s="6">
        <f t="shared" si="6"/>
        <v>128.9625</v>
      </c>
      <c r="G26" s="6">
        <f t="shared" si="6"/>
        <v>153.56625</v>
      </c>
      <c r="H26" s="6">
        <f t="shared" si="6"/>
        <v>175.709625</v>
      </c>
      <c r="I26" s="6">
        <f t="shared" si="6"/>
        <v>195.63866249999998</v>
      </c>
      <c r="J26" s="6">
        <f t="shared" si="6"/>
        <v>213.57479625</v>
      </c>
      <c r="K26" s="6">
        <f t="shared" si="6"/>
        <v>229.717316625</v>
      </c>
      <c r="L26" s="6">
        <f t="shared" si="6"/>
        <v>244.24558496249998</v>
      </c>
      <c r="M26" s="6">
        <f t="shared" si="6"/>
        <v>257.3210264662499</v>
      </c>
      <c r="N26" s="6">
        <f t="shared" si="6"/>
        <v>269.08892381962494</v>
      </c>
    </row>
    <row r="27" s="1" customFormat="1" ht="12.75"/>
    <row r="29" spans="1:14" s="5" customFormat="1" ht="15">
      <c r="A29" s="5" t="s">
        <v>2</v>
      </c>
      <c r="C29" s="5">
        <v>1</v>
      </c>
      <c r="D29" s="5">
        <v>2</v>
      </c>
      <c r="E29" s="5">
        <v>3</v>
      </c>
      <c r="F29" s="5">
        <v>4</v>
      </c>
      <c r="G29" s="5">
        <v>5</v>
      </c>
      <c r="H29" s="5">
        <v>6</v>
      </c>
      <c r="I29" s="5">
        <v>7</v>
      </c>
      <c r="J29" s="5">
        <v>8</v>
      </c>
      <c r="K29" s="5">
        <v>9</v>
      </c>
      <c r="L29" s="5">
        <v>10</v>
      </c>
      <c r="M29" s="5">
        <v>11</v>
      </c>
      <c r="N29" s="5">
        <v>12</v>
      </c>
    </row>
    <row r="30" spans="1:14" s="1" customFormat="1" ht="12.75">
      <c r="A30" s="1" t="s">
        <v>3</v>
      </c>
      <c r="C30" s="11">
        <v>10000</v>
      </c>
      <c r="D30" s="11">
        <v>10000</v>
      </c>
      <c r="E30" s="11">
        <v>10000</v>
      </c>
      <c r="F30" s="11">
        <v>10000</v>
      </c>
      <c r="G30" s="11">
        <v>10000</v>
      </c>
      <c r="H30" s="11">
        <v>10000</v>
      </c>
      <c r="I30" s="11">
        <v>10000</v>
      </c>
      <c r="J30" s="11">
        <v>10000</v>
      </c>
      <c r="K30" s="11">
        <v>10000</v>
      </c>
      <c r="L30" s="11">
        <v>10000</v>
      </c>
      <c r="M30" s="11">
        <v>10000</v>
      </c>
      <c r="N30" s="11">
        <v>10000</v>
      </c>
    </row>
    <row r="31" spans="1:14" s="1" customFormat="1" ht="12.75">
      <c r="A31" s="1" t="s">
        <v>4</v>
      </c>
      <c r="C31" s="1">
        <v>5</v>
      </c>
      <c r="D31" s="1">
        <v>5</v>
      </c>
      <c r="E31" s="1">
        <v>5</v>
      </c>
      <c r="F31" s="1">
        <v>5</v>
      </c>
      <c r="G31" s="1">
        <v>5</v>
      </c>
      <c r="H31" s="1">
        <v>5</v>
      </c>
      <c r="I31" s="1">
        <v>5</v>
      </c>
      <c r="J31" s="1">
        <v>5</v>
      </c>
      <c r="K31" s="1">
        <v>5</v>
      </c>
      <c r="L31" s="1">
        <v>5</v>
      </c>
      <c r="M31" s="1">
        <v>5</v>
      </c>
      <c r="N31" s="1">
        <v>5</v>
      </c>
    </row>
    <row r="32" spans="1:14" s="1" customFormat="1" ht="12.75">
      <c r="A32" s="1" t="s">
        <v>5</v>
      </c>
      <c r="C32" s="11">
        <f>C30*C31</f>
        <v>50000</v>
      </c>
      <c r="D32" s="11">
        <f aca="true" t="shared" si="7" ref="D32:N32">D30*D31</f>
        <v>50000</v>
      </c>
      <c r="E32" s="11">
        <f t="shared" si="7"/>
        <v>50000</v>
      </c>
      <c r="F32" s="11">
        <f t="shared" si="7"/>
        <v>50000</v>
      </c>
      <c r="G32" s="11">
        <f t="shared" si="7"/>
        <v>50000</v>
      </c>
      <c r="H32" s="11">
        <f t="shared" si="7"/>
        <v>50000</v>
      </c>
      <c r="I32" s="11">
        <f t="shared" si="7"/>
        <v>50000</v>
      </c>
      <c r="J32" s="11">
        <f t="shared" si="7"/>
        <v>50000</v>
      </c>
      <c r="K32" s="11">
        <f t="shared" si="7"/>
        <v>50000</v>
      </c>
      <c r="L32" s="11">
        <f t="shared" si="7"/>
        <v>50000</v>
      </c>
      <c r="M32" s="11">
        <f t="shared" si="7"/>
        <v>50000</v>
      </c>
      <c r="N32" s="11">
        <f t="shared" si="7"/>
        <v>50000</v>
      </c>
    </row>
    <row r="33" spans="1:14" s="1" customFormat="1" ht="12.75">
      <c r="A33" s="1" t="s">
        <v>6</v>
      </c>
      <c r="C33" s="1">
        <v>2</v>
      </c>
      <c r="D33" s="1">
        <v>2</v>
      </c>
      <c r="E33" s="1">
        <v>2</v>
      </c>
      <c r="F33" s="1">
        <v>2</v>
      </c>
      <c r="G33" s="1">
        <v>2</v>
      </c>
      <c r="H33" s="1">
        <v>2</v>
      </c>
      <c r="I33" s="1">
        <v>2</v>
      </c>
      <c r="J33" s="1">
        <v>2</v>
      </c>
      <c r="K33" s="1">
        <v>2</v>
      </c>
      <c r="L33" s="1">
        <v>2</v>
      </c>
      <c r="M33" s="1">
        <v>2</v>
      </c>
      <c r="N33" s="1">
        <v>2</v>
      </c>
    </row>
    <row r="34" spans="1:14" s="1" customFormat="1" ht="12.75">
      <c r="A34" s="1" t="s">
        <v>8</v>
      </c>
      <c r="C34" s="11">
        <f>C32*C33</f>
        <v>100000</v>
      </c>
      <c r="D34" s="11">
        <f aca="true" t="shared" si="8" ref="D34:N34">D32*D33</f>
        <v>100000</v>
      </c>
      <c r="E34" s="11">
        <f t="shared" si="8"/>
        <v>100000</v>
      </c>
      <c r="F34" s="11">
        <f t="shared" si="8"/>
        <v>100000</v>
      </c>
      <c r="G34" s="11">
        <f t="shared" si="8"/>
        <v>100000</v>
      </c>
      <c r="H34" s="11">
        <f t="shared" si="8"/>
        <v>100000</v>
      </c>
      <c r="I34" s="11">
        <f t="shared" si="8"/>
        <v>100000</v>
      </c>
      <c r="J34" s="11">
        <f t="shared" si="8"/>
        <v>100000</v>
      </c>
      <c r="K34" s="11">
        <f t="shared" si="8"/>
        <v>100000</v>
      </c>
      <c r="L34" s="11">
        <f t="shared" si="8"/>
        <v>100000</v>
      </c>
      <c r="M34" s="11">
        <f t="shared" si="8"/>
        <v>100000</v>
      </c>
      <c r="N34" s="11">
        <f t="shared" si="8"/>
        <v>100000</v>
      </c>
    </row>
    <row r="35" spans="1:14" s="1" customFormat="1" ht="12.75">
      <c r="A35" s="1" t="s">
        <v>7</v>
      </c>
      <c r="C35" s="8">
        <v>1</v>
      </c>
      <c r="D35" s="8">
        <v>1</v>
      </c>
      <c r="E35" s="8">
        <v>1</v>
      </c>
      <c r="F35" s="8">
        <v>1</v>
      </c>
      <c r="G35" s="8">
        <v>1</v>
      </c>
      <c r="H35" s="8">
        <v>1</v>
      </c>
      <c r="I35" s="8">
        <v>1</v>
      </c>
      <c r="J35" s="8">
        <v>1</v>
      </c>
      <c r="K35" s="8">
        <v>1</v>
      </c>
      <c r="L35" s="8">
        <v>1</v>
      </c>
      <c r="M35" s="8">
        <v>1</v>
      </c>
      <c r="N35" s="8">
        <v>1</v>
      </c>
    </row>
    <row r="36" spans="1:14" s="1" customFormat="1" ht="12.75">
      <c r="A36" s="4" t="s">
        <v>9</v>
      </c>
      <c r="B36" s="4"/>
      <c r="C36" s="6">
        <f>(C34/100)*C35</f>
        <v>1000</v>
      </c>
      <c r="D36" s="6">
        <f aca="true" t="shared" si="9" ref="D36:N36">(D34/100)*D35</f>
        <v>1000</v>
      </c>
      <c r="E36" s="6">
        <f t="shared" si="9"/>
        <v>1000</v>
      </c>
      <c r="F36" s="6">
        <f t="shared" si="9"/>
        <v>1000</v>
      </c>
      <c r="G36" s="6">
        <f t="shared" si="9"/>
        <v>1000</v>
      </c>
      <c r="H36" s="6">
        <f t="shared" si="9"/>
        <v>1000</v>
      </c>
      <c r="I36" s="6">
        <f t="shared" si="9"/>
        <v>1000</v>
      </c>
      <c r="J36" s="6">
        <f t="shared" si="9"/>
        <v>1000</v>
      </c>
      <c r="K36" s="6">
        <f t="shared" si="9"/>
        <v>1000</v>
      </c>
      <c r="L36" s="6">
        <f t="shared" si="9"/>
        <v>1000</v>
      </c>
      <c r="M36" s="6">
        <f t="shared" si="9"/>
        <v>1000</v>
      </c>
      <c r="N36" s="6">
        <f t="shared" si="9"/>
        <v>1000</v>
      </c>
    </row>
    <row r="39" s="13" customFormat="1" ht="15.75">
      <c r="A39" s="13" t="s">
        <v>17</v>
      </c>
    </row>
    <row r="40" spans="3:14" s="5" customFormat="1" ht="15">
      <c r="C40" s="5">
        <v>1</v>
      </c>
      <c r="D40" s="5">
        <v>2</v>
      </c>
      <c r="E40" s="5">
        <v>3</v>
      </c>
      <c r="F40" s="5">
        <v>4</v>
      </c>
      <c r="G40" s="5">
        <v>5</v>
      </c>
      <c r="H40" s="5">
        <v>6</v>
      </c>
      <c r="I40" s="5">
        <v>7</v>
      </c>
      <c r="J40" s="5">
        <v>8</v>
      </c>
      <c r="K40" s="5">
        <v>9</v>
      </c>
      <c r="L40" s="5">
        <v>10</v>
      </c>
      <c r="M40" s="5">
        <v>11</v>
      </c>
      <c r="N40" s="5">
        <v>12</v>
      </c>
    </row>
    <row r="41" spans="1:2" ht="12.75">
      <c r="A41" s="1" t="s">
        <v>18</v>
      </c>
      <c r="B41" s="1"/>
    </row>
    <row r="42" spans="1:14" ht="12.75">
      <c r="A42" s="1"/>
      <c r="B42" s="1" t="s">
        <v>19</v>
      </c>
      <c r="C42" s="7">
        <v>5000</v>
      </c>
      <c r="D42" s="7">
        <v>5000</v>
      </c>
      <c r="E42" s="7">
        <v>5000</v>
      </c>
      <c r="F42" s="7">
        <v>5000</v>
      </c>
      <c r="G42" s="7">
        <v>5000</v>
      </c>
      <c r="H42" s="7">
        <v>5000</v>
      </c>
      <c r="I42" s="7">
        <v>5000</v>
      </c>
      <c r="J42" s="7">
        <v>5000</v>
      </c>
      <c r="K42" s="7">
        <v>5000</v>
      </c>
      <c r="L42" s="7">
        <v>5000</v>
      </c>
      <c r="M42" s="7">
        <v>5000</v>
      </c>
      <c r="N42" s="7">
        <v>5000</v>
      </c>
    </row>
    <row r="43" spans="1:14" ht="12.75">
      <c r="A43" s="1"/>
      <c r="B43" s="1" t="s">
        <v>20</v>
      </c>
      <c r="C43" s="7">
        <v>4000</v>
      </c>
      <c r="D43" s="7">
        <v>4000</v>
      </c>
      <c r="E43" s="7">
        <v>4000</v>
      </c>
      <c r="F43" s="7">
        <v>4000</v>
      </c>
      <c r="G43" s="7">
        <v>4000</v>
      </c>
      <c r="H43" s="7">
        <v>4000</v>
      </c>
      <c r="I43" s="7">
        <v>4000</v>
      </c>
      <c r="J43" s="7">
        <v>4000</v>
      </c>
      <c r="K43" s="7">
        <v>4000</v>
      </c>
      <c r="L43" s="7">
        <v>4000</v>
      </c>
      <c r="M43" s="7">
        <v>4000</v>
      </c>
      <c r="N43" s="7">
        <v>4000</v>
      </c>
    </row>
    <row r="44" spans="1:14" ht="12.75">
      <c r="A44" s="1"/>
      <c r="B44" s="1" t="s">
        <v>21</v>
      </c>
      <c r="C44" s="7">
        <v>0</v>
      </c>
      <c r="D44" s="7">
        <v>0</v>
      </c>
      <c r="E44" s="7">
        <v>0</v>
      </c>
      <c r="F44" s="7">
        <v>4000</v>
      </c>
      <c r="G44" s="7">
        <v>4000</v>
      </c>
      <c r="H44" s="7">
        <v>4000</v>
      </c>
      <c r="I44" s="7">
        <v>4000</v>
      </c>
      <c r="J44" s="7">
        <v>4000</v>
      </c>
      <c r="K44" s="7">
        <v>4000</v>
      </c>
      <c r="L44" s="7">
        <v>4000</v>
      </c>
      <c r="M44" s="7">
        <v>4000</v>
      </c>
      <c r="N44" s="7">
        <v>4000</v>
      </c>
    </row>
    <row r="45" spans="1:14" ht="12.75">
      <c r="A45" s="1"/>
      <c r="B45" s="1" t="s">
        <v>22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3000</v>
      </c>
      <c r="J45" s="7">
        <v>3000</v>
      </c>
      <c r="K45" s="7">
        <v>3000</v>
      </c>
      <c r="L45" s="7">
        <v>3000</v>
      </c>
      <c r="M45" s="7">
        <v>3000</v>
      </c>
      <c r="N45" s="7">
        <v>3000</v>
      </c>
    </row>
    <row r="46" spans="1:14" ht="12.75">
      <c r="A46" s="1"/>
      <c r="B46" s="1" t="s">
        <v>29</v>
      </c>
      <c r="C46" s="14">
        <v>500</v>
      </c>
      <c r="D46" s="14">
        <v>500</v>
      </c>
      <c r="E46" s="14">
        <v>500</v>
      </c>
      <c r="F46" s="14">
        <v>500</v>
      </c>
      <c r="G46" s="14">
        <v>500</v>
      </c>
      <c r="H46" s="14">
        <v>500</v>
      </c>
      <c r="I46" s="14">
        <v>500</v>
      </c>
      <c r="J46" s="14">
        <v>500</v>
      </c>
      <c r="K46" s="14">
        <v>500</v>
      </c>
      <c r="L46" s="14">
        <v>500</v>
      </c>
      <c r="M46" s="14">
        <v>500</v>
      </c>
      <c r="N46" s="14">
        <v>500</v>
      </c>
    </row>
    <row r="47" spans="2:14" ht="12.75">
      <c r="B47" s="1" t="s">
        <v>34</v>
      </c>
      <c r="C47" s="7">
        <f>SUM(C42:C46)</f>
        <v>9500</v>
      </c>
      <c r="D47" s="7">
        <f aca="true" t="shared" si="10" ref="D47:N47">SUM(D42:D46)</f>
        <v>9500</v>
      </c>
      <c r="E47" s="7">
        <f t="shared" si="10"/>
        <v>9500</v>
      </c>
      <c r="F47" s="7">
        <f t="shared" si="10"/>
        <v>13500</v>
      </c>
      <c r="G47" s="7">
        <f t="shared" si="10"/>
        <v>13500</v>
      </c>
      <c r="H47" s="7">
        <f t="shared" si="10"/>
        <v>13500</v>
      </c>
      <c r="I47" s="7">
        <f t="shared" si="10"/>
        <v>16500</v>
      </c>
      <c r="J47" s="7">
        <f t="shared" si="10"/>
        <v>16500</v>
      </c>
      <c r="K47" s="7">
        <f t="shared" si="10"/>
        <v>16500</v>
      </c>
      <c r="L47" s="7">
        <f t="shared" si="10"/>
        <v>16500</v>
      </c>
      <c r="M47" s="7">
        <f t="shared" si="10"/>
        <v>16500</v>
      </c>
      <c r="N47" s="7">
        <f t="shared" si="10"/>
        <v>16500</v>
      </c>
    </row>
    <row r="48" spans="1:3" ht="12.75">
      <c r="A48" s="1"/>
      <c r="B48" s="1"/>
      <c r="C48" s="6"/>
    </row>
    <row r="49" spans="1:18" ht="12.75">
      <c r="A49" s="1" t="s">
        <v>23</v>
      </c>
      <c r="B49" s="1"/>
      <c r="R49" s="15"/>
    </row>
    <row r="50" spans="1:14" ht="12.75">
      <c r="A50" s="1"/>
      <c r="B50" s="1" t="s">
        <v>24</v>
      </c>
      <c r="C50" s="7">
        <v>100</v>
      </c>
      <c r="D50" s="7">
        <f>C50*1.2</f>
        <v>120</v>
      </c>
      <c r="E50" s="7">
        <f aca="true" t="shared" si="11" ref="E50:N50">D50*1.2</f>
        <v>144</v>
      </c>
      <c r="F50" s="7">
        <f t="shared" si="11"/>
        <v>172.79999999999998</v>
      </c>
      <c r="G50" s="7">
        <f t="shared" si="11"/>
        <v>207.35999999999999</v>
      </c>
      <c r="H50" s="7">
        <f t="shared" si="11"/>
        <v>248.83199999999997</v>
      </c>
      <c r="I50" s="7">
        <f t="shared" si="11"/>
        <v>298.59839999999997</v>
      </c>
      <c r="J50" s="7">
        <f t="shared" si="11"/>
        <v>358.31807999999995</v>
      </c>
      <c r="K50" s="7">
        <f t="shared" si="11"/>
        <v>429.98169599999994</v>
      </c>
      <c r="L50" s="7">
        <f t="shared" si="11"/>
        <v>515.9780351999999</v>
      </c>
      <c r="M50" s="7">
        <f t="shared" si="11"/>
        <v>619.1736422399998</v>
      </c>
      <c r="N50" s="7">
        <f t="shared" si="11"/>
        <v>743.0083706879998</v>
      </c>
    </row>
    <row r="51" spans="1:14" ht="12.75">
      <c r="A51" s="1"/>
      <c r="B51" s="1" t="s">
        <v>25</v>
      </c>
      <c r="C51" s="14">
        <v>100</v>
      </c>
      <c r="D51" s="14">
        <f>D50</f>
        <v>120</v>
      </c>
      <c r="E51" s="14">
        <f aca="true" t="shared" si="12" ref="E51:N51">E50</f>
        <v>144</v>
      </c>
      <c r="F51" s="14">
        <f t="shared" si="12"/>
        <v>172.79999999999998</v>
      </c>
      <c r="G51" s="14">
        <f t="shared" si="12"/>
        <v>207.35999999999999</v>
      </c>
      <c r="H51" s="14">
        <f t="shared" si="12"/>
        <v>248.83199999999997</v>
      </c>
      <c r="I51" s="14">
        <f t="shared" si="12"/>
        <v>298.59839999999997</v>
      </c>
      <c r="J51" s="14">
        <f t="shared" si="12"/>
        <v>358.31807999999995</v>
      </c>
      <c r="K51" s="14">
        <f t="shared" si="12"/>
        <v>429.98169599999994</v>
      </c>
      <c r="L51" s="14">
        <f t="shared" si="12"/>
        <v>515.9780351999999</v>
      </c>
      <c r="M51" s="14">
        <f t="shared" si="12"/>
        <v>619.1736422399998</v>
      </c>
      <c r="N51" s="14">
        <f t="shared" si="12"/>
        <v>743.0083706879998</v>
      </c>
    </row>
    <row r="52" spans="1:14" ht="12.75">
      <c r="A52" s="1"/>
      <c r="B52" s="1" t="s">
        <v>35</v>
      </c>
      <c r="C52" s="7">
        <f>SUM(C50:C51)</f>
        <v>200</v>
      </c>
      <c r="D52" s="7">
        <f aca="true" t="shared" si="13" ref="D52:N52">SUM(D50:D51)</f>
        <v>240</v>
      </c>
      <c r="E52" s="7">
        <f t="shared" si="13"/>
        <v>288</v>
      </c>
      <c r="F52" s="7">
        <f t="shared" si="13"/>
        <v>345.59999999999997</v>
      </c>
      <c r="G52" s="7">
        <f t="shared" si="13"/>
        <v>414.71999999999997</v>
      </c>
      <c r="H52" s="7">
        <f t="shared" si="13"/>
        <v>497.66399999999993</v>
      </c>
      <c r="I52" s="7">
        <f t="shared" si="13"/>
        <v>597.1967999999999</v>
      </c>
      <c r="J52" s="7">
        <f t="shared" si="13"/>
        <v>716.6361599999999</v>
      </c>
      <c r="K52" s="7">
        <f t="shared" si="13"/>
        <v>859.9633919999999</v>
      </c>
      <c r="L52" s="7">
        <f t="shared" si="13"/>
        <v>1031.9560703999998</v>
      </c>
      <c r="M52" s="7">
        <f t="shared" si="13"/>
        <v>1238.3472844799996</v>
      </c>
      <c r="N52" s="7">
        <f t="shared" si="13"/>
        <v>1486.0167413759996</v>
      </c>
    </row>
    <row r="53" spans="1:2" ht="12.75">
      <c r="A53" s="1"/>
      <c r="B53" s="1"/>
    </row>
    <row r="54" spans="1:2" ht="12.75">
      <c r="A54" s="1" t="s">
        <v>26</v>
      </c>
      <c r="B54" s="1"/>
    </row>
    <row r="55" spans="1:14" ht="12.75">
      <c r="A55" s="1"/>
      <c r="B55" s="1" t="s">
        <v>27</v>
      </c>
      <c r="C55" s="7">
        <v>200</v>
      </c>
      <c r="D55" s="7">
        <v>200</v>
      </c>
      <c r="E55" s="7">
        <v>200</v>
      </c>
      <c r="F55" s="7">
        <v>200</v>
      </c>
      <c r="G55" s="7">
        <v>200</v>
      </c>
      <c r="H55" s="7">
        <v>200</v>
      </c>
      <c r="I55" s="7">
        <v>200</v>
      </c>
      <c r="J55" s="7">
        <v>200</v>
      </c>
      <c r="K55" s="7">
        <v>200</v>
      </c>
      <c r="L55" s="7">
        <v>200</v>
      </c>
      <c r="M55" s="7">
        <v>200</v>
      </c>
      <c r="N55" s="7">
        <v>200</v>
      </c>
    </row>
    <row r="56" spans="1:14" ht="12.75">
      <c r="A56" s="1"/>
      <c r="B56" s="1" t="s">
        <v>28</v>
      </c>
      <c r="C56" s="14">
        <v>150</v>
      </c>
      <c r="D56" s="14">
        <v>150</v>
      </c>
      <c r="E56" s="14">
        <v>150</v>
      </c>
      <c r="F56" s="14">
        <v>150</v>
      </c>
      <c r="G56" s="14">
        <v>150</v>
      </c>
      <c r="H56" s="14">
        <v>150</v>
      </c>
      <c r="I56" s="14">
        <v>150</v>
      </c>
      <c r="J56" s="14">
        <v>150</v>
      </c>
      <c r="K56" s="14">
        <v>150</v>
      </c>
      <c r="L56" s="14">
        <v>150</v>
      </c>
      <c r="M56" s="14">
        <v>150</v>
      </c>
      <c r="N56" s="14">
        <v>150</v>
      </c>
    </row>
    <row r="57" spans="1:14" ht="12.75">
      <c r="A57" s="1"/>
      <c r="B57" s="1" t="s">
        <v>36</v>
      </c>
      <c r="C57" s="7">
        <f>SUM(C55:C56)</f>
        <v>350</v>
      </c>
      <c r="D57" s="7">
        <f aca="true" t="shared" si="14" ref="D57:N57">SUM(D55:D56)</f>
        <v>350</v>
      </c>
      <c r="E57" s="7">
        <f t="shared" si="14"/>
        <v>350</v>
      </c>
      <c r="F57" s="7">
        <f t="shared" si="14"/>
        <v>350</v>
      </c>
      <c r="G57" s="7">
        <f t="shared" si="14"/>
        <v>350</v>
      </c>
      <c r="H57" s="7">
        <f t="shared" si="14"/>
        <v>350</v>
      </c>
      <c r="I57" s="7">
        <f t="shared" si="14"/>
        <v>350</v>
      </c>
      <c r="J57" s="7">
        <f t="shared" si="14"/>
        <v>350</v>
      </c>
      <c r="K57" s="7">
        <f t="shared" si="14"/>
        <v>350</v>
      </c>
      <c r="L57" s="7">
        <f t="shared" si="14"/>
        <v>350</v>
      </c>
      <c r="M57" s="7">
        <f t="shared" si="14"/>
        <v>350</v>
      </c>
      <c r="N57" s="7">
        <f t="shared" si="14"/>
        <v>350</v>
      </c>
    </row>
    <row r="58" ht="12.75">
      <c r="A58" s="1"/>
    </row>
    <row r="59" ht="12.75">
      <c r="A59" s="1" t="s">
        <v>32</v>
      </c>
    </row>
    <row r="60" spans="2:14" ht="12.75">
      <c r="B60" s="1" t="s">
        <v>30</v>
      </c>
      <c r="C60" s="7">
        <v>250</v>
      </c>
      <c r="D60" s="7">
        <v>250</v>
      </c>
      <c r="E60" s="7">
        <v>250</v>
      </c>
      <c r="F60" s="7">
        <v>250</v>
      </c>
      <c r="G60" s="7">
        <v>250</v>
      </c>
      <c r="H60" s="7">
        <v>250</v>
      </c>
      <c r="I60" s="7">
        <v>250</v>
      </c>
      <c r="J60" s="7">
        <v>250</v>
      </c>
      <c r="K60" s="7">
        <v>250</v>
      </c>
      <c r="L60" s="7">
        <v>250</v>
      </c>
      <c r="M60" s="7">
        <v>250</v>
      </c>
      <c r="N60" s="7">
        <v>250</v>
      </c>
    </row>
    <row r="61" spans="2:14" ht="12.75">
      <c r="B61" s="1" t="s">
        <v>31</v>
      </c>
      <c r="C61" s="14">
        <v>50</v>
      </c>
      <c r="D61" s="14">
        <v>50</v>
      </c>
      <c r="E61" s="14">
        <v>50</v>
      </c>
      <c r="F61" s="14">
        <v>50</v>
      </c>
      <c r="G61" s="14">
        <v>50</v>
      </c>
      <c r="H61" s="14">
        <v>50</v>
      </c>
      <c r="I61" s="14">
        <v>50</v>
      </c>
      <c r="J61" s="14">
        <v>50</v>
      </c>
      <c r="K61" s="14">
        <v>50</v>
      </c>
      <c r="L61" s="14">
        <v>50</v>
      </c>
      <c r="M61" s="14">
        <v>50</v>
      </c>
      <c r="N61" s="14">
        <v>50</v>
      </c>
    </row>
    <row r="62" spans="2:14" ht="12.75">
      <c r="B62" s="1" t="s">
        <v>37</v>
      </c>
      <c r="C62" s="7">
        <f>SUM(C60:C61)</f>
        <v>300</v>
      </c>
      <c r="D62" s="7">
        <f aca="true" t="shared" si="15" ref="D62:N62">SUM(D60:D61)</f>
        <v>300</v>
      </c>
      <c r="E62" s="7">
        <f t="shared" si="15"/>
        <v>300</v>
      </c>
      <c r="F62" s="7">
        <f t="shared" si="15"/>
        <v>300</v>
      </c>
      <c r="G62" s="7">
        <f t="shared" si="15"/>
        <v>300</v>
      </c>
      <c r="H62" s="7">
        <f t="shared" si="15"/>
        <v>300</v>
      </c>
      <c r="I62" s="7">
        <f t="shared" si="15"/>
        <v>300</v>
      </c>
      <c r="J62" s="7">
        <f t="shared" si="15"/>
        <v>300</v>
      </c>
      <c r="K62" s="7">
        <f t="shared" si="15"/>
        <v>300</v>
      </c>
      <c r="L62" s="7">
        <f t="shared" si="15"/>
        <v>300</v>
      </c>
      <c r="M62" s="7">
        <f t="shared" si="15"/>
        <v>300</v>
      </c>
      <c r="N62" s="7">
        <f t="shared" si="15"/>
        <v>300</v>
      </c>
    </row>
    <row r="64" spans="1:14" ht="12.75">
      <c r="A64" s="4" t="s">
        <v>33</v>
      </c>
      <c r="C64" s="6">
        <f>C47+C52+C57+C62</f>
        <v>10350</v>
      </c>
      <c r="D64" s="6">
        <f aca="true" t="shared" si="16" ref="D64:N64">D47+D52+D57+D62</f>
        <v>10390</v>
      </c>
      <c r="E64" s="6">
        <f t="shared" si="16"/>
        <v>10438</v>
      </c>
      <c r="F64" s="6">
        <f t="shared" si="16"/>
        <v>14495.6</v>
      </c>
      <c r="G64" s="6">
        <f t="shared" si="16"/>
        <v>14564.72</v>
      </c>
      <c r="H64" s="6">
        <f t="shared" si="16"/>
        <v>14647.664</v>
      </c>
      <c r="I64" s="6">
        <f t="shared" si="16"/>
        <v>17747.1968</v>
      </c>
      <c r="J64" s="6">
        <f t="shared" si="16"/>
        <v>17866.63616</v>
      </c>
      <c r="K64" s="6">
        <f t="shared" si="16"/>
        <v>18009.963392</v>
      </c>
      <c r="L64" s="6">
        <f t="shared" si="16"/>
        <v>18181.9560704</v>
      </c>
      <c r="M64" s="6">
        <f t="shared" si="16"/>
        <v>18388.347284479998</v>
      </c>
      <c r="N64" s="6">
        <f t="shared" si="16"/>
        <v>18636.016741376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Litty</dc:creator>
  <cp:keywords/>
  <dc:description/>
  <cp:lastModifiedBy>Litty</cp:lastModifiedBy>
  <dcterms:created xsi:type="dcterms:W3CDTF">2010-08-10T03:17:27Z</dcterms:created>
  <dcterms:modified xsi:type="dcterms:W3CDTF">2010-08-10T04:21:42Z</dcterms:modified>
  <cp:category/>
  <cp:version/>
  <cp:contentType/>
  <cp:contentStatus/>
</cp:coreProperties>
</file>